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ekshi\Downloads\Charts as of 02.29.2024\Charts as of 02.29.2024\"/>
    </mc:Choice>
  </mc:AlternateContent>
  <xr:revisionPtr revIDLastSave="0" documentId="8_{84C194DE-255A-4E97-A5FB-347C5E003A0E}" xr6:coauthVersionLast="47" xr6:coauthVersionMax="47" xr10:uidLastSave="{00000000-0000-0000-0000-000000000000}"/>
  <bookViews>
    <workbookView xWindow="-120" yWindow="-120" windowWidth="29040" windowHeight="15840" xr2:uid="{18F342D8-5C87-4FD8-B298-3F83F593CF8D}"/>
  </bookViews>
  <sheets>
    <sheet name="Arrear Table" sheetId="1" r:id="rId1"/>
  </sheets>
  <externalReferences>
    <externalReference r:id="rId2"/>
  </externalReferences>
  <definedNames>
    <definedName name="Linking_Arrears">#REF!</definedName>
    <definedName name="Linking_Arrears_1">'Arrear Table'!#REF!</definedName>
    <definedName name="Linking_Arreras">#REF!</definedName>
    <definedName name="Linking_Arreras5_Copy">#REF!</definedName>
    <definedName name="Linking_Arrers">[1]Arrears!#REF!</definedName>
    <definedName name="Linking_Arrers_Copy">#REF!</definedName>
    <definedName name="Linking_ExampleTable1">'Arrear Table'!#REF!</definedName>
    <definedName name="StartCell">'Arrear Table'!#REF!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C8" i="1"/>
  <c r="D8" i="1"/>
  <c r="E8" i="1"/>
  <c r="F8" i="1"/>
  <c r="G8" i="1"/>
  <c r="H8" i="1"/>
  <c r="I8" i="1"/>
  <c r="J8" i="1"/>
  <c r="K8" i="1"/>
  <c r="L8" i="1"/>
  <c r="M8" i="1"/>
  <c r="N9" i="1"/>
  <c r="N8" i="1"/>
</calcChain>
</file>

<file path=xl/sharedStrings.xml><?xml version="1.0" encoding="utf-8"?>
<sst xmlns="http://schemas.openxmlformats.org/spreadsheetml/2006/main" count="8" uniqueCount="8">
  <si>
    <t>Year</t>
  </si>
  <si>
    <t>Outstanding Balance (AUD)</t>
  </si>
  <si>
    <t>Arrears - 30days</t>
  </si>
  <si>
    <t>Arrears - 60days</t>
  </si>
  <si>
    <t>Arrears - 90 Days</t>
  </si>
  <si>
    <t>Total - 30+ days</t>
  </si>
  <si>
    <t>Total - 90+ days</t>
  </si>
  <si>
    <t>Arrears - 120+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</si>
</sst>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.5"/>
      <color rgb="FF0066B3"/>
      <name val="Arial"/>
      <family val="2"/>
    </font>
    <font>
      <sz val="7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hair">
        <color theme="0"/>
      </right>
      <top style="thin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3" fontId="3" fillId="2" borderId="1" xfId="1" applyFont="1" applyFill="1" applyBorder="1" applyAlignment="1">
      <alignment horizontal="right" vertical="center" wrapText="1"/>
    </xf>
    <xf numFmtId="10" fontId="3" fillId="2" borderId="1" xfId="2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1" defaultTableStyle="TableStyleMedium2" defaultPivotStyle="PivotStyleLight16">
    <tableStyle name="Moody's Table Style" count="0" xr9:uid="{C33BA686-8A07-4BDF-B163-D7630914A94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ekshi/Downloads/ASF%20Graphs%20vr.11%20-%20Apr%201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e"/>
      <sheetName val="Pool and Strats Data"/>
      <sheetName val="Raw Strats Dump"/>
      <sheetName val="Normalization and Mappings"/>
      <sheetName val="Summary"/>
      <sheetName val="Security Type"/>
      <sheetName val="Arrears"/>
      <sheetName val="Sheet16"/>
      <sheetName val="Arrear Table"/>
      <sheetName val="New vs Used"/>
      <sheetName val="Balloon Loans"/>
      <sheetName val="State Concent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618F-E720-4012-A3DC-0C5F2018B1B8}">
  <dimension ref="B2:N9"/>
  <sheetViews>
    <sheetView showGridLines="0" tabSelected="1" zoomScaleNormal="100" workbookViewId="0">
      <selection activeCell="N12" sqref="N12"/>
    </sheetView>
  </sheetViews>
  <sheetFormatPr defaultRowHeight="15" x14ac:dyDescent="0.25"/>
  <cols>
    <col min="2" max="2" width="27.28515625" customWidth="1"/>
    <col min="3" max="14" width="14.7109375" customWidth="1"/>
    <col min="15" max="15" width="13.42578125" bestFit="1" customWidth="1"/>
    <col min="16" max="23" width="12.5703125" bestFit="1" customWidth="1"/>
  </cols>
  <sheetData>
    <row r="2" spans="2:14" x14ac:dyDescent="0.25">
      <c r="B2" s="3" t="s">
        <v>0</v>
      </c>
      <c r="C2" s="4">
        <v>45016</v>
      </c>
      <c r="D2" s="4">
        <v>45046</v>
      </c>
      <c r="E2" s="4">
        <v>45077</v>
      </c>
      <c r="F2" s="4">
        <v>45107</v>
      </c>
      <c r="G2" s="4">
        <v>45138</v>
      </c>
      <c r="H2" s="4">
        <v>45169</v>
      </c>
      <c r="I2" s="4">
        <v>45199</v>
      </c>
      <c r="J2" s="4">
        <v>45230</v>
      </c>
      <c r="K2" s="4">
        <v>45260</v>
      </c>
      <c r="L2" s="4">
        <v>45291</v>
      </c>
      <c r="M2" s="4">
        <v>45322</v>
      </c>
      <c r="N2" s="4">
        <v>45351</v>
      </c>
    </row>
    <row r="3" spans="2:14" x14ac:dyDescent="0.25">
      <c r="B3" s="3" t="s">
        <v>1</v>
      </c>
      <c r="C3" s="1">
        <v>3130000389.4999981</v>
      </c>
      <c r="D3" s="1">
        <v>3313188287.3100019</v>
      </c>
      <c r="E3" s="1">
        <v>4048324865.4499979</v>
      </c>
      <c r="F3" s="1">
        <v>4915239700.2900009</v>
      </c>
      <c r="G3" s="1">
        <v>4944389412.3999987</v>
      </c>
      <c r="H3" s="1">
        <v>5002516031.2600002</v>
      </c>
      <c r="I3" s="1">
        <v>4837919103.6099977</v>
      </c>
      <c r="J3" s="1">
        <v>5872152698.829999</v>
      </c>
      <c r="K3" s="1">
        <v>5670722469.6099987</v>
      </c>
      <c r="L3" s="1">
        <v>6679237382.4000015</v>
      </c>
      <c r="M3" s="1">
        <v>7269283693.6699991</v>
      </c>
      <c r="N3" s="1">
        <v>6950539701.8999996</v>
      </c>
    </row>
    <row r="4" spans="2:14" x14ac:dyDescent="0.25">
      <c r="B4" s="3" t="s">
        <v>2</v>
      </c>
      <c r="C4" s="2">
        <v>6.7094797283791252E-3</v>
      </c>
      <c r="D4" s="2">
        <v>7.4809109626762663E-3</v>
      </c>
      <c r="E4" s="2">
        <v>7.6417941469430987E-3</v>
      </c>
      <c r="F4" s="2">
        <v>5.9322006331786114E-3</v>
      </c>
      <c r="G4" s="2">
        <v>6.7234196530060108E-3</v>
      </c>
      <c r="H4" s="2">
        <v>5.8272916019258833E-3</v>
      </c>
      <c r="I4" s="2">
        <v>7.0681342235030453E-3</v>
      </c>
      <c r="J4" s="2">
        <v>7.2670419432716024E-3</v>
      </c>
      <c r="K4" s="2">
        <v>7.4590120593453794E-3</v>
      </c>
      <c r="L4" s="2">
        <v>7.7798633276271126E-3</v>
      </c>
      <c r="M4" s="2">
        <v>8.1497259573331208E-3</v>
      </c>
      <c r="N4" s="2">
        <v>9.1002226040476208E-3</v>
      </c>
    </row>
    <row r="5" spans="2:14" x14ac:dyDescent="0.25">
      <c r="B5" s="3" t="s">
        <v>3</v>
      </c>
      <c r="C5" s="2">
        <v>3.0669185695904864E-3</v>
      </c>
      <c r="D5" s="2">
        <v>3.4563745394995964E-3</v>
      </c>
      <c r="E5" s="2">
        <v>3.6863525490828286E-3</v>
      </c>
      <c r="F5" s="2">
        <v>2.7042277953819365E-3</v>
      </c>
      <c r="G5" s="2">
        <v>2.7278770949309391E-3</v>
      </c>
      <c r="H5" s="2">
        <v>3.0922243121767647E-3</v>
      </c>
      <c r="I5" s="2">
        <v>2.8846053771940054E-3</v>
      </c>
      <c r="J5" s="2">
        <v>3.1114473081049199E-3</v>
      </c>
      <c r="K5" s="2">
        <v>3.3913857480208191E-3</v>
      </c>
      <c r="L5" s="2">
        <v>3.405643244768755E-3</v>
      </c>
      <c r="M5" s="2">
        <v>3.4141203371180146E-3</v>
      </c>
      <c r="N5" s="2">
        <v>3.7933005262055504E-3</v>
      </c>
    </row>
    <row r="6" spans="2:14" x14ac:dyDescent="0.25">
      <c r="B6" s="3" t="s">
        <v>4</v>
      </c>
      <c r="C6" s="2">
        <v>4.8128889861443896E-3</v>
      </c>
      <c r="D6" s="2">
        <v>4.9062058933998353E-3</v>
      </c>
      <c r="E6" s="2">
        <v>4.8130026819635397E-3</v>
      </c>
      <c r="F6" s="2">
        <v>3.6197175247204547E-3</v>
      </c>
      <c r="G6" s="2">
        <v>3.5477548316692957E-3</v>
      </c>
      <c r="H6" s="2">
        <v>3.55835997943679E-3</v>
      </c>
      <c r="I6" s="2">
        <v>3.9130599875746054E-3</v>
      </c>
      <c r="J6" s="2">
        <v>4.114247174844687E-3</v>
      </c>
      <c r="K6" s="2">
        <v>4.4719946857089948E-3</v>
      </c>
      <c r="L6" s="2">
        <v>3.511184464948509E-3</v>
      </c>
      <c r="M6" s="2">
        <v>3.8586241498676024E-3</v>
      </c>
      <c r="N6" s="2">
        <v>3.5072267756726038E-3</v>
      </c>
    </row>
    <row r="7" spans="2:14" x14ac:dyDescent="0.25">
      <c r="B7" s="3" t="s">
        <v>7</v>
      </c>
      <c r="C7" s="2">
        <v>1.2253860550678064E-3</v>
      </c>
      <c r="D7" s="2">
        <v>9.4457136993605212E-4</v>
      </c>
      <c r="E7" s="2">
        <v>8.7803392969194784E-4</v>
      </c>
      <c r="F7" s="2">
        <v>1.0904951903378556E-3</v>
      </c>
      <c r="G7" s="2">
        <v>8.314427992476501E-4</v>
      </c>
      <c r="H7" s="2">
        <v>8.5371405078051726E-4</v>
      </c>
      <c r="I7" s="2">
        <v>1.0117392970389971E-3</v>
      </c>
      <c r="J7" s="2">
        <v>1.0496554405407838E-3</v>
      </c>
      <c r="K7" s="2">
        <v>1.216045655291426E-3</v>
      </c>
      <c r="L7" s="2">
        <v>1.5347462220376498E-3</v>
      </c>
      <c r="M7" s="2">
        <v>9.4012088174275869E-4</v>
      </c>
      <c r="N7" s="2">
        <v>1.4167460521674294E-3</v>
      </c>
    </row>
    <row r="8" spans="2:14" x14ac:dyDescent="0.25">
      <c r="B8" s="3" t="s">
        <v>5</v>
      </c>
      <c r="C8" s="2">
        <f t="shared" ref="C8:M8" si="0">SUM(C4:C7)</f>
        <v>1.5814673339181809E-2</v>
      </c>
      <c r="D8" s="2">
        <f t="shared" si="0"/>
        <v>1.6788062765511751E-2</v>
      </c>
      <c r="E8" s="2">
        <f t="shared" si="0"/>
        <v>1.7019183307681415E-2</v>
      </c>
      <c r="F8" s="2">
        <f t="shared" si="0"/>
        <v>1.3346641143618857E-2</v>
      </c>
      <c r="G8" s="2">
        <f t="shared" si="0"/>
        <v>1.3830494378853897E-2</v>
      </c>
      <c r="H8" s="2">
        <f t="shared" si="0"/>
        <v>1.3331589944319953E-2</v>
      </c>
      <c r="I8" s="2">
        <f t="shared" si="0"/>
        <v>1.4877538885310652E-2</v>
      </c>
      <c r="J8" s="2">
        <f t="shared" si="0"/>
        <v>1.5542391866761993E-2</v>
      </c>
      <c r="K8" s="2">
        <f t="shared" si="0"/>
        <v>1.653843814836662E-2</v>
      </c>
      <c r="L8" s="2">
        <f t="shared" si="0"/>
        <v>1.6231437259382028E-2</v>
      </c>
      <c r="M8" s="2">
        <f t="shared" si="0"/>
        <v>1.6362591326061496E-2</v>
      </c>
      <c r="N8" s="2">
        <f>SUM(N4:N7)</f>
        <v>1.7817495958093205E-2</v>
      </c>
    </row>
    <row r="9" spans="2:14" x14ac:dyDescent="0.25">
      <c r="B9" s="3" t="s">
        <v>6</v>
      </c>
      <c r="C9" s="2">
        <f t="shared" ref="C9:M9" si="1">SUM(C6:C7)</f>
        <v>6.038275041212196E-3</v>
      </c>
      <c r="D9" s="2">
        <f t="shared" si="1"/>
        <v>5.8507772633358875E-3</v>
      </c>
      <c r="E9" s="2">
        <f t="shared" si="1"/>
        <v>5.6910366116554876E-3</v>
      </c>
      <c r="F9" s="2">
        <f t="shared" si="1"/>
        <v>4.7102127150583104E-3</v>
      </c>
      <c r="G9" s="2">
        <f t="shared" si="1"/>
        <v>4.3791976309169459E-3</v>
      </c>
      <c r="H9" s="2">
        <f t="shared" si="1"/>
        <v>4.4120740302173072E-3</v>
      </c>
      <c r="I9" s="2">
        <f t="shared" si="1"/>
        <v>4.9247992846136023E-3</v>
      </c>
      <c r="J9" s="2">
        <f t="shared" si="1"/>
        <v>5.1639026153854706E-3</v>
      </c>
      <c r="K9" s="2">
        <f t="shared" si="1"/>
        <v>5.6880403410004207E-3</v>
      </c>
      <c r="L9" s="2">
        <f t="shared" si="1"/>
        <v>5.0459306869861586E-3</v>
      </c>
      <c r="M9" s="2">
        <f t="shared" si="1"/>
        <v>4.7987450316103611E-3</v>
      </c>
      <c r="N9" s="2">
        <f>SUM(N6:N7)</f>
        <v>4.9239728278400331E-3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Arrear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Kshitish Gore (Moody's)</dc:creator>
  <cp:lastModifiedBy>Kshitish Gore (Moody's)</cp:lastModifiedBy>
  <dcterms:created xsi:type="dcterms:W3CDTF">2024-04-16T12:27:27Z</dcterms:created>
  <dcterms:modified xsi:type="dcterms:W3CDTF">2024-04-18T05:59:12Z</dcterms:modified>
</cp:coreProperties>
</file>